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61" i="1" l="1"/>
  <c r="E56" i="1" s="1"/>
  <c r="E27" i="1"/>
  <c r="H27" i="1" s="1"/>
  <c r="H78" i="1"/>
  <c r="H77" i="1"/>
  <c r="H76" i="1"/>
  <c r="H75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0" i="1"/>
  <c r="H59" i="1"/>
  <c r="H58" i="1"/>
  <c r="H57" i="1"/>
  <c r="G56" i="1"/>
  <c r="F56" i="1"/>
  <c r="D56" i="1"/>
  <c r="C56" i="1"/>
  <c r="H55" i="1"/>
  <c r="H54" i="1"/>
  <c r="H53" i="1"/>
  <c r="H52" i="1"/>
  <c r="H51" i="1"/>
  <c r="H50" i="1"/>
  <c r="H49" i="1"/>
  <c r="H48" i="1"/>
  <c r="G47" i="1"/>
  <c r="F47" i="1"/>
  <c r="E47" i="1"/>
  <c r="D47" i="1"/>
  <c r="C47" i="1"/>
  <c r="H44" i="1"/>
  <c r="H43" i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6" i="1"/>
  <c r="H25" i="1"/>
  <c r="H24" i="1"/>
  <c r="H23" i="1"/>
  <c r="G22" i="1"/>
  <c r="F22" i="1"/>
  <c r="D22" i="1"/>
  <c r="C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C12" i="1" s="1"/>
  <c r="H13" i="1" l="1"/>
  <c r="H64" i="1"/>
  <c r="H61" i="1"/>
  <c r="H56" i="1" s="1"/>
  <c r="G12" i="1"/>
  <c r="F46" i="1"/>
  <c r="G46" i="1"/>
  <c r="H74" i="1"/>
  <c r="H47" i="1"/>
  <c r="D46" i="1"/>
  <c r="E46" i="1"/>
  <c r="H22" i="1"/>
  <c r="F12" i="1"/>
  <c r="H30" i="1"/>
  <c r="E22" i="1"/>
  <c r="E12" i="1" s="1"/>
  <c r="H40" i="1"/>
  <c r="C46" i="1"/>
  <c r="C80" i="1" s="1"/>
  <c r="D12" i="1"/>
  <c r="H46" i="1" l="1"/>
  <c r="H12" i="1"/>
  <c r="G80" i="1"/>
  <c r="F80" i="1"/>
  <c r="E80" i="1"/>
  <c r="D80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<sst xmlns="http://schemas.openxmlformats.org/spreadsheetml/2006/main" count="81" uniqueCount="51">
  <si>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</si>
  <si>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UNIVERSIDAD DE LA SIERRA SUR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</si>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</sst>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left" vertical="center"/>
    </xf>
    <xf numFmtId="3" fontId="10" fillId="10" borderId="6" xfId="0" applyNumberFormat="1" applyFont="1" applyFill="1" applyBorder="1" applyAlignment="1" applyProtection="1">
      <alignment vertical="center"/>
      <protection locked="0"/>
    </xf>
    <xf numFmtId="0" fontId="10" fillId="10" borderId="6" xfId="0" applyFont="1" applyFill="1" applyBorder="1" applyAlignment="1">
      <alignment horizontal="left" vertical="center" indent="3"/>
    </xf>
    <xf numFmtId="3" fontId="10" fillId="10" borderId="5" xfId="0" applyNumberFormat="1" applyFont="1" applyFill="1" applyBorder="1" applyAlignment="1" applyProtection="1">
      <alignment vertical="center"/>
      <protection locked="0"/>
    </xf>
    <xf numFmtId="0" fontId="13" fillId="10" borderId="6" xfId="0" applyFont="1" applyFill="1" applyBorder="1" applyAlignment="1">
      <alignment horizontal="left" vertical="center" indent="6"/>
    </xf>
    <xf numFmtId="3" fontId="13" fillId="10" borderId="5" xfId="0" applyNumberFormat="1" applyFont="1" applyFill="1" applyBorder="1" applyAlignment="1" applyProtection="1">
      <alignment vertical="center"/>
      <protection locked="0"/>
    </xf>
    <xf numFmtId="0" fontId="10" fillId="10" borderId="6" xfId="0" applyFont="1" applyFill="1" applyBorder="1" applyAlignment="1">
      <alignment horizontal="left" vertical="center" wrapText="1" indent="3"/>
    </xf>
    <xf numFmtId="0" fontId="13" fillId="10" borderId="6" xfId="0" applyFont="1" applyFill="1" applyBorder="1" applyAlignment="1">
      <alignment horizontal="left" vertical="center" wrapText="1" indent="6"/>
    </xf>
    <xf numFmtId="0" fontId="13" fillId="10" borderId="6" xfId="0" applyFont="1" applyFill="1" applyBorder="1" applyAlignment="1">
      <alignment horizontal="left" vertical="center" wrapText="1" indent="9"/>
    </xf>
    <xf numFmtId="0" fontId="13" fillId="10" borderId="6" xfId="0" applyFont="1" applyFill="1" applyBorder="1" applyAlignment="1">
      <alignment vertical="center"/>
    </xf>
    <xf numFmtId="3" fontId="13" fillId="10" borderId="5" xfId="0" applyNumberFormat="1" applyFont="1" applyFill="1" applyBorder="1" applyAlignment="1">
      <alignment vertical="center"/>
    </xf>
    <xf numFmtId="0" fontId="13" fillId="0" borderId="11" xfId="0" applyFont="1" applyBorder="1"/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0165" y="254110"/>
          <a:ext cx="202008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0</xdr:row>
      <xdr:rowOff>23809</xdr:rowOff>
    </xdr:from>
    <xdr:to>
      <xdr:col>7</xdr:col>
      <xdr:colOff>1403129</xdr:colOff>
      <xdr:row>2</xdr:row>
      <xdr:rowOff>190496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1600" y="23809"/>
          <a:ext cx="1403129" cy="1138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30" zoomScaleNormal="30" zoomScaleSheetLayoutView="50" workbookViewId="0">
      <selection activeCell="E66" sqref="E66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2" t="s">
        <v>1</v>
      </c>
      <c r="C4" s="23"/>
      <c r="D4" s="23"/>
      <c r="E4" s="23"/>
      <c r="F4" s="23"/>
      <c r="G4" s="23"/>
      <c r="H4" s="24"/>
    </row>
    <row r="5" spans="1:8" s="5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5" customFormat="1" ht="32.25" x14ac:dyDescent="0.35">
      <c r="B6" s="25" t="s">
        <v>3</v>
      </c>
      <c r="C6" s="26"/>
      <c r="D6" s="26"/>
      <c r="E6" s="26"/>
      <c r="F6" s="26"/>
      <c r="G6" s="26"/>
      <c r="H6" s="27"/>
    </row>
    <row r="7" spans="1:8" s="5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5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8" s="5" customFormat="1" ht="31.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5" customFormat="1" ht="64.5" x14ac:dyDescent="0.35">
      <c r="B10" s="2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0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>SUM(C13,C22,C30,C40)</f>
        <v>59649150</v>
      </c>
      <c r="D12" s="9">
        <f t="shared" ref="D12:H12" si="0">SUM(D13,D22,D30,D40)</f>
        <v>34906463.619999997</v>
      </c>
      <c r="E12" s="9">
        <f t="shared" si="0"/>
        <v>94555613.620000005</v>
      </c>
      <c r="F12" s="9">
        <f t="shared" si="0"/>
        <v>94555613.620000005</v>
      </c>
      <c r="G12" s="9">
        <f t="shared" si="0"/>
        <v>94555613.620000005</v>
      </c>
      <c r="H12" s="9">
        <f t="shared" si="0"/>
        <v>0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f>E14-F14</f>
        <v>0</v>
      </c>
    </row>
    <row r="15" spans="1:8" s="5" customFormat="1" ht="32.25" x14ac:dyDescent="0.35">
      <c r="B15" s="12" t="s">
        <v>16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2"/>
        <v>0</v>
      </c>
    </row>
    <row r="17" spans="2:8" s="5" customFormat="1" ht="32.25" x14ac:dyDescent="0.35">
      <c r="B17" s="12" t="s">
        <v>18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2"/>
        <v>0</v>
      </c>
    </row>
    <row r="18" spans="2:8" s="5" customFormat="1" ht="32.25" x14ac:dyDescent="0.35">
      <c r="B18" s="12" t="s">
        <v>19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0</v>
      </c>
    </row>
    <row r="19" spans="2:8" s="5" customFormat="1" ht="32.25" x14ac:dyDescent="0.35">
      <c r="B19" s="12" t="s">
        <v>20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2"/>
        <v>0</v>
      </c>
    </row>
    <row r="20" spans="2:8" s="5" customFormat="1" ht="32.25" x14ac:dyDescent="0.35">
      <c r="B20" s="12" t="s">
        <v>21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0</v>
      </c>
    </row>
    <row r="21" spans="2:8" s="5" customFormat="1" ht="32.25" x14ac:dyDescent="0.35">
      <c r="B21" s="12" t="s">
        <v>22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59649150</v>
      </c>
      <c r="D22" s="11">
        <f t="shared" ref="D22:G22" si="3">SUM(D23:D29)</f>
        <v>34906463.619999997</v>
      </c>
      <c r="E22" s="11">
        <f t="shared" si="3"/>
        <v>94555613.620000005</v>
      </c>
      <c r="F22" s="11">
        <f t="shared" si="3"/>
        <v>94555613.620000005</v>
      </c>
      <c r="G22" s="11">
        <f t="shared" si="3"/>
        <v>94555613.620000005</v>
      </c>
      <c r="H22" s="11">
        <f>SUM(H23:H29)</f>
        <v>0</v>
      </c>
    </row>
    <row r="23" spans="2:8" s="5" customFormat="1" ht="32.25" x14ac:dyDescent="0.35">
      <c r="B23" s="12" t="s">
        <v>24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>E23-F23</f>
        <v>0</v>
      </c>
    </row>
    <row r="24" spans="2:8" s="5" customFormat="1" ht="32.25" x14ac:dyDescent="0.35">
      <c r="B24" s="12" t="s">
        <v>25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4"/>
        <v>0</v>
      </c>
    </row>
    <row r="26" spans="2:8" s="5" customFormat="1" ht="32.25" x14ac:dyDescent="0.35">
      <c r="B26" s="12" t="s">
        <v>27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 t="shared" si="4"/>
        <v>0</v>
      </c>
    </row>
    <row r="27" spans="2:8" s="5" customFormat="1" ht="32.25" x14ac:dyDescent="0.35">
      <c r="B27" s="12" t="s">
        <v>28</v>
      </c>
      <c r="C27" s="13">
        <v>59649150</v>
      </c>
      <c r="D27" s="13">
        <v>34906463.619999997</v>
      </c>
      <c r="E27" s="13">
        <f>+C27+D27</f>
        <v>94555613.620000005</v>
      </c>
      <c r="F27" s="13">
        <v>94555613.620000005</v>
      </c>
      <c r="G27" s="13">
        <v>94555613.620000005</v>
      </c>
      <c r="H27" s="13">
        <f>E27-F27</f>
        <v>0</v>
      </c>
    </row>
    <row r="28" spans="2:8" s="5" customFormat="1" ht="32.25" x14ac:dyDescent="0.35">
      <c r="B28" s="12" t="s">
        <v>29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 t="shared" si="4"/>
        <v>0</v>
      </c>
    </row>
    <row r="29" spans="2:8" s="5" customFormat="1" ht="32.25" x14ac:dyDescent="0.35">
      <c r="B29" s="12" t="s">
        <v>30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f t="shared" si="4"/>
        <v>0</v>
      </c>
    </row>
    <row r="30" spans="2:8" s="5" customFormat="1" ht="32.25" x14ac:dyDescent="0.35">
      <c r="B30" s="10" t="s">
        <v>31</v>
      </c>
      <c r="C30" s="11">
        <f>SUM(C31:C39)</f>
        <v>0</v>
      </c>
      <c r="D30" s="11">
        <f t="shared" ref="D30:G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>SUM(H31:H39)</f>
        <v>0</v>
      </c>
    </row>
    <row r="31" spans="2:8" s="5" customFormat="1" ht="32.25" x14ac:dyDescent="0.35">
      <c r="B31" s="12" t="s">
        <v>32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f>E31-F31</f>
        <v>0</v>
      </c>
    </row>
    <row r="32" spans="2:8" s="5" customFormat="1" ht="32.25" x14ac:dyDescent="0.35">
      <c r="B32" s="12" t="s">
        <v>33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f t="shared" si="6"/>
        <v>0</v>
      </c>
    </row>
    <row r="34" spans="2:8" s="5" customFormat="1" ht="32.25" x14ac:dyDescent="0.35">
      <c r="B34" s="12" t="s">
        <v>35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f t="shared" si="6"/>
        <v>0</v>
      </c>
    </row>
    <row r="35" spans="2:8" s="5" customFormat="1" ht="32.25" x14ac:dyDescent="0.35">
      <c r="B35" s="12" t="s">
        <v>36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 t="shared" si="6"/>
        <v>0</v>
      </c>
    </row>
    <row r="36" spans="2:8" s="5" customFormat="1" ht="32.25" x14ac:dyDescent="0.35">
      <c r="B36" s="12" t="s">
        <v>37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 t="shared" si="6"/>
        <v>0</v>
      </c>
    </row>
    <row r="37" spans="2:8" s="5" customFormat="1" ht="32.25" x14ac:dyDescent="0.35">
      <c r="B37" s="12" t="s">
        <v>38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f t="shared" si="6"/>
        <v>0</v>
      </c>
    </row>
    <row r="38" spans="2:8" s="5" customFormat="1" ht="32.25" x14ac:dyDescent="0.35">
      <c r="B38" s="12" t="s">
        <v>39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 t="shared" si="6"/>
        <v>0</v>
      </c>
    </row>
    <row r="39" spans="2:8" s="5" customFormat="1" ht="32.25" x14ac:dyDescent="0.35">
      <c r="B39" s="12" t="s">
        <v>40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f>E41-F41</f>
        <v>0</v>
      </c>
    </row>
    <row r="42" spans="2:8" s="5" customFormat="1" ht="64.5" x14ac:dyDescent="0.35">
      <c r="B42" s="15" t="s">
        <v>43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 t="shared" si="8"/>
        <v>0</v>
      </c>
    </row>
    <row r="44" spans="2:8" s="5" customFormat="1" ht="32.25" x14ac:dyDescent="0.35">
      <c r="B44" s="12" t="s">
        <v>45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 t="shared" si="8"/>
        <v>0</v>
      </c>
    </row>
    <row r="45" spans="2:8" s="5" customFormat="1" ht="32.25" x14ac:dyDescent="0.35">
      <c r="B45" s="16"/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/>
    </row>
    <row r="46" spans="2:8" s="5" customFormat="1" ht="32.25" x14ac:dyDescent="0.35">
      <c r="B46" s="8" t="s">
        <v>46</v>
      </c>
      <c r="C46" s="11">
        <f>SUM(C47,C56,C64,C74)</f>
        <v>12702531</v>
      </c>
      <c r="D46" s="11">
        <f t="shared" ref="D46:H46" si="9">SUM(D47,D56,D64,D74)</f>
        <v>48364759.020000003</v>
      </c>
      <c r="E46" s="11">
        <f t="shared" si="9"/>
        <v>61067290.020000003</v>
      </c>
      <c r="F46" s="11">
        <f t="shared" si="9"/>
        <v>43647812.299999997</v>
      </c>
      <c r="G46" s="11">
        <f t="shared" si="9"/>
        <v>43647812.299999997</v>
      </c>
      <c r="H46" s="11">
        <f t="shared" si="9"/>
        <v>17419477.720000006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f>E48-F48</f>
        <v>0</v>
      </c>
    </row>
    <row r="49" spans="2:8" s="5" customFormat="1" ht="32.25" x14ac:dyDescent="0.35">
      <c r="B49" s="12" t="s">
        <v>16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f t="shared" si="11"/>
        <v>0</v>
      </c>
    </row>
    <row r="51" spans="2:8" s="5" customFormat="1" ht="32.25" x14ac:dyDescent="0.35">
      <c r="B51" s="12" t="s">
        <v>18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f t="shared" si="11"/>
        <v>0</v>
      </c>
    </row>
    <row r="52" spans="2:8" s="5" customFormat="1" ht="32.25" x14ac:dyDescent="0.35">
      <c r="B52" s="12" t="s">
        <v>19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f t="shared" si="11"/>
        <v>0</v>
      </c>
    </row>
    <row r="53" spans="2:8" s="5" customFormat="1" ht="32.25" x14ac:dyDescent="0.35">
      <c r="B53" s="12" t="s">
        <v>20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f t="shared" si="11"/>
        <v>0</v>
      </c>
    </row>
    <row r="54" spans="2:8" s="5" customFormat="1" ht="32.25" x14ac:dyDescent="0.35">
      <c r="B54" s="12" t="s">
        <v>21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f t="shared" si="11"/>
        <v>0</v>
      </c>
    </row>
    <row r="55" spans="2:8" s="5" customFormat="1" ht="32.25" x14ac:dyDescent="0.35">
      <c r="B55" s="12" t="s">
        <v>22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12702531</v>
      </c>
      <c r="D56" s="11">
        <f t="shared" ref="D56:H56" si="12">SUM(D57:D63)</f>
        <v>48364759.020000003</v>
      </c>
      <c r="E56" s="11">
        <f t="shared" si="12"/>
        <v>61067290.020000003</v>
      </c>
      <c r="F56" s="11">
        <f t="shared" si="12"/>
        <v>43647812.299999997</v>
      </c>
      <c r="G56" s="11">
        <f t="shared" si="12"/>
        <v>43647812.299999997</v>
      </c>
      <c r="H56" s="11">
        <f t="shared" si="12"/>
        <v>17419477.720000006</v>
      </c>
    </row>
    <row r="57" spans="2:8" s="5" customFormat="1" ht="32.25" x14ac:dyDescent="0.35">
      <c r="B57" s="12" t="s">
        <v>24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f>E57-F57</f>
        <v>0</v>
      </c>
    </row>
    <row r="58" spans="2:8" s="5" customFormat="1" ht="32.25" x14ac:dyDescent="0.35">
      <c r="B58" s="12" t="s">
        <v>25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 t="shared" si="13"/>
        <v>0</v>
      </c>
    </row>
    <row r="60" spans="2:8" s="5" customFormat="1" ht="32.25" x14ac:dyDescent="0.35">
      <c r="B60" s="12" t="s">
        <v>27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12702531</v>
      </c>
      <c r="D61" s="13">
        <v>48364759.020000003</v>
      </c>
      <c r="E61" s="13">
        <f>+C61+D61</f>
        <v>61067290.020000003</v>
      </c>
      <c r="F61" s="13">
        <v>43647812.299999997</v>
      </c>
      <c r="G61" s="13">
        <v>43647812.299999997</v>
      </c>
      <c r="H61" s="13">
        <f t="shared" si="13"/>
        <v>17419477.720000006</v>
      </c>
    </row>
    <row r="62" spans="2:8" s="5" customFormat="1" ht="32.25" x14ac:dyDescent="0.35">
      <c r="B62" s="12" t="s">
        <v>29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f t="shared" si="13"/>
        <v>0</v>
      </c>
    </row>
    <row r="63" spans="2:8" s="5" customFormat="1" ht="32.25" x14ac:dyDescent="0.35">
      <c r="B63" s="12" t="s">
        <v>30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f>E65-F65</f>
        <v>0</v>
      </c>
    </row>
    <row r="66" spans="2:8" s="5" customFormat="1" ht="32.25" x14ac:dyDescent="0.35">
      <c r="B66" s="12" t="s">
        <v>33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5"/>
        <v>0</v>
      </c>
    </row>
    <row r="68" spans="2:8" s="5" customFormat="1" ht="32.25" x14ac:dyDescent="0.35">
      <c r="B68" s="12" t="s">
        <v>35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f t="shared" si="15"/>
        <v>0</v>
      </c>
    </row>
    <row r="69" spans="2:8" s="5" customFormat="1" ht="32.25" x14ac:dyDescent="0.35">
      <c r="B69" s="12" t="s">
        <v>36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5"/>
        <v>0</v>
      </c>
    </row>
    <row r="70" spans="2:8" s="5" customFormat="1" ht="32.25" x14ac:dyDescent="0.35">
      <c r="B70" s="12" t="s">
        <v>37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f t="shared" si="15"/>
        <v>0</v>
      </c>
    </row>
    <row r="71" spans="2:8" s="5" customFormat="1" ht="32.25" x14ac:dyDescent="0.35">
      <c r="B71" s="12" t="s">
        <v>38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f t="shared" si="15"/>
        <v>0</v>
      </c>
    </row>
    <row r="72" spans="2:8" s="5" customFormat="1" ht="32.25" x14ac:dyDescent="0.35">
      <c r="B72" s="12" t="s">
        <v>39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 t="shared" si="15"/>
        <v>0</v>
      </c>
    </row>
    <row r="73" spans="2:8" s="5" customFormat="1" ht="32.25" x14ac:dyDescent="0.35">
      <c r="B73" s="12" t="s">
        <v>40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f>E75-F75</f>
        <v>0</v>
      </c>
    </row>
    <row r="76" spans="2:8" s="5" customFormat="1" ht="64.5" x14ac:dyDescent="0.35">
      <c r="B76" s="15" t="s">
        <v>43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f t="shared" si="17"/>
        <v>0</v>
      </c>
    </row>
    <row r="78" spans="2:8" s="5" customFormat="1" ht="32.25" x14ac:dyDescent="0.35">
      <c r="B78" s="12" t="s">
        <v>45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8"/>
    </row>
    <row r="80" spans="2:8" s="5" customFormat="1" ht="32.25" x14ac:dyDescent="0.35">
      <c r="B80" s="8" t="s">
        <v>49</v>
      </c>
      <c r="C80" s="11">
        <f>C46+C12</f>
        <v>72351681</v>
      </c>
      <c r="D80" s="11">
        <f t="shared" ref="D80:G80" si="18">D46+D12</f>
        <v>83271222.640000001</v>
      </c>
      <c r="E80" s="11">
        <f t="shared" si="18"/>
        <v>155622903.64000002</v>
      </c>
      <c r="F80" s="11">
        <f t="shared" si="18"/>
        <v>138203425.92000002</v>
      </c>
      <c r="G80" s="11">
        <f t="shared" si="18"/>
        <v>138203425.92000002</v>
      </c>
      <c r="H80" s="11">
        <f>H46+H12</f>
        <v>17419477.720000006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2020-04-10T20:09:48Z</dcterms:created>
  <dcterms:modified xsi:type="dcterms:W3CDTF">2022-01-17T04:40:33Z</dcterms:modified>
</cp:coreProperties>
</file>